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indows\Windows\Р\ПОДКЛЮЧЕНИЯ\2023\ПЧ-21-0-00-НВ Революц.,Печерская, пр Г Димитрова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данные'!$12:$12</definedName>
  </definedNames>
  <calcPr calcId="152511"/>
</workbook>
</file>

<file path=xl/calcChain.xml><?xml version="1.0" encoding="utf-8"?>
<calcChain xmlns="http://schemas.openxmlformats.org/spreadsheetml/2006/main">
  <c r="G15" i="8" l="1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14" i="8"/>
  <c r="I48" i="8" s="1"/>
  <c r="H48" i="8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</authors>
  <commentList>
    <comment ref="B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12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2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2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2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2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<sst xmlns="http://schemas.openxmlformats.org/spreadsheetml/2006/main" count="123" uniqueCount="91">
  <si>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</si>
  <si>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</si>
  <si>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</si>
  <si>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</si>
  <si>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</si>
  <si>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</si>
  <si>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</si>
  <si>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</si>
  <si>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</si>
  <si>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 xml:space="preserve">     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</si>
  <si>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</si>
  <si>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</si>
  <si>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</si>
  <si>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</si>
  <si>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</si>
  <si>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01.7.03.01-0001</t>
  </si>
  <si>
    <t>Вода</t>
  </si>
  <si>
    <t>м3</t>
  </si>
  <si>
    <t>01.7.07.12-0024</t>
  </si>
  <si>
    <t>Пленка полиэтиленовая, толщина 0,15 мм</t>
  </si>
  <si>
    <t>м2</t>
  </si>
  <si>
    <t>01.7.07.29-0031</t>
  </si>
  <si>
    <t>Каболка</t>
  </si>
  <si>
    <t>01.7.11.07-0032</t>
  </si>
  <si>
    <t>Электроды сварочные Э42, диаметр 4 мм</t>
  </si>
  <si>
    <t>01.7.15.03-0015</t>
  </si>
  <si>
    <t>Болты с гайками и шайбами для санитарно-технических работ, диаметр 20-22 мм</t>
  </si>
  <si>
    <t>01.7.15.06-0111</t>
  </si>
  <si>
    <t>Гвозди строительные</t>
  </si>
  <si>
    <t>01.7.19.04-0031</t>
  </si>
  <si>
    <t>Прокладки резиновые (пластина техническая прессованная)</t>
  </si>
  <si>
    <t>кг</t>
  </si>
  <si>
    <t>01.7.19.07-0006</t>
  </si>
  <si>
    <t>Резина техническая листовая прессованная</t>
  </si>
  <si>
    <t>01.7.20.08-0021</t>
  </si>
  <si>
    <t>Брезент</t>
  </si>
  <si>
    <t>01.7.20.08-0162</t>
  </si>
  <si>
    <t>Ткань мешочная</t>
  </si>
  <si>
    <t>10 м2</t>
  </si>
  <si>
    <t>03.1.02.03-0011</t>
  </si>
  <si>
    <t>Известь строительная негашеная комовая, сорт I</t>
  </si>
  <si>
    <t>08.1.02.11-0001</t>
  </si>
  <si>
    <t>Поковки из квадратных заготовок, масса 1,8 кг</t>
  </si>
  <si>
    <t>08.3.03.06-0002</t>
  </si>
  <si>
    <t>Проволока горячекатаная в мотках, диаметр 6,3-6,5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</si>
  <si>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</si>
  <si>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</si>
  <si>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</si>
  <si>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</si>
  <si>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11.1.03.01-0079</t>
  </si>
  <si>
    <t>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</si>
  <si>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</si>
  <si>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</si>
  <si>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</si>
  <si>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</si>
  <si>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11.1.03.06-0087</t>
  </si>
  <si>
    <t>Доска обрезная, хвойных пород, ширина 75-150 мм, толщина 25 мм, длина 4-6,5 м, сорт III</t>
  </si>
  <si>
    <t>11.1.03.06-0091</t>
  </si>
  <si>
    <t>Доска обрезная, хвойных пород, ширина 75-150 мм, толщина 32-40 мм, длина 4-6,5 м, сорт III</t>
  </si>
  <si>
    <t>12.1.02.06-0012</t>
  </si>
  <si>
    <t>Рубероид кровельный РКК-350</t>
  </si>
  <si>
    <t>12.2.03.11-0041</t>
  </si>
  <si>
    <t>Холсты стекловолокнистые термовлагоустойчивые</t>
  </si>
  <si>
    <t>ФССЦ-01.2.03.03-0045</t>
  </si>
  <si>
    <t>Мастика битумно-полимерная</t>
  </si>
  <si>
    <t>ФССЦ-02.3.01.02-1005</t>
  </si>
  <si>
    <t>Песок природный II класс, очень мелкий, круглые сита_  (песком при коэффициенте уплотнения 0,98, Тех.часть ФЕР81-02-01-2001, п.1.1.9)=180,5/0,98*1,01*1,015=188,8м3</t>
  </si>
  <si>
    <t>ФССЦ-04.1.02.05-0004</t>
  </si>
  <si>
    <t>Смеси бетонные тяжелого бетона (БСТ), класс В10 (М150)</t>
  </si>
  <si>
    <t>ФССЦ-04.3.01.09-0014</t>
  </si>
  <si>
    <t>Раствор готовый кладочный, цементный, М100</t>
  </si>
  <si>
    <t>ФССЦ-18.1.02.02-0067</t>
  </si>
  <si>
    <t>Задвижки фланцевые короткие с обрезиненным клином для жидкостей и сжатого воздуха давлением: 1,0 МПа (10 кгс/см2) марки BV-05-47 (F4), диаметром 200 мм</t>
  </si>
  <si>
    <t>шт</t>
  </si>
  <si>
    <t>ФССЦ-23.5.01.08-0015</t>
  </si>
  <si>
    <t>Трубы стальные электросварные прямошовные и спиральношовные, класс прочности К38, наружный диаметр 426 мм, толщина стенки 7 мм</t>
  </si>
  <si>
    <t>м</t>
  </si>
  <si>
    <t>ФССЦ-23.8.03.11-0659</t>
  </si>
  <si>
    <t>Фланцы стальные плоские приварные из стали ВСт3сп2, ВСт3сп3, номинальное давление 1,0 МПа, номинальный диаметр 200 мм...</t>
  </si>
  <si>
    <t>ФССЦ-24.3.03.12-0007</t>
  </si>
  <si>
    <t>Трубы полиэтиленовые напорные с соэкструдированными слоями многослойные ПЭ100, стандартное размерное отношение SDR17, номинальный наружный диаметр 225 мм, толщина стенки 13,4 мм</t>
  </si>
  <si>
    <t>ФССЦ-24.3.05.01-0013</t>
  </si>
  <si>
    <t>Втулка полиэтиленовая под фланец литая удлиненная, ПЭ100, стандартное размерное отношение SDR17, номинальный наружный диаметр 225 мм</t>
  </si>
  <si>
    <t>ФССЦ-24.3.05.08-0645</t>
  </si>
  <si>
    <t>Отвод полиэтиленовый сварной 90°, ПЭ100, к напорным трубам 1,0 МПа (10 кгс/см2), диаметр 225 мм</t>
  </si>
  <si>
    <t>Итого "Материалы"</t>
  </si>
  <si>
    <t>Подключение (технологическое присоединение) к централизованной системе водоснабжежения объекта: "Жилой дом в границах улиц Революционная, Печерская, проезд Георгия Митерёва в Октябрьском районе г.Самары."</t>
  </si>
  <si>
    <t>(наименование стройки)</t>
  </si>
  <si>
    <t xml:space="preserve">ВЕДОМОСТЬ РЕСУРСОВ </t>
  </si>
  <si>
    <t>к Проекту   ПЧ/21-0-00-НВК Водопроводные вводы 2Д-225мм.</t>
  </si>
  <si>
    <t>Составил:______________О.А. Молодцова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</si>
</sst>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  <font>
      <i/>
      <sz val="8"/>
      <name val="Verdana"/>
      <family val="2"/>
      <charset val="204"/>
    </font>
    <font>
      <i/>
      <sz val="11"/>
      <name val="Times New Roman"/>
      <family val="1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3">
    <xf numFmtId="0" fontId="0" fillId="0" borderId="0" xfId="0"/>
    <xf numFmtId="49" fontId="7" fillId="0" borderId="0" xfId="0" applyNumberFormat="1" applyFont="1"/>
    <xf numFmtId="0" fontId="7" fillId="0" borderId="0" xfId="0" applyFont="1"/>
    <xf numFmtId="49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20" applyFont="1" applyBorder="1" applyAlignment="1">
      <alignment horizontal="center"/>
    </xf>
    <xf numFmtId="49" fontId="8" fillId="0" borderId="2" xfId="2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23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center" vertical="top" wrapText="1"/>
    </xf>
    <xf numFmtId="0" fontId="13" fillId="0" borderId="5" xfId="23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right" vertical="top" wrapText="1"/>
    </xf>
    <xf numFmtId="0" fontId="10" fillId="0" borderId="0" xfId="0" applyFont="1"/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1:I52"/>
  <sheetViews>
    <sheetView showGridLines="0" tabSelected="1" topLeftCell="B1" zoomScaleNormal="100" workbookViewId="0">
      <selection activeCell="N15" sqref="N15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6" width="10.7109375" style="4" customWidth="1"/>
    <col min="7" max="9" width="13.7109375" style="4" customWidth="1"/>
    <col min="10" max="16384" width="9.140625" style="4"/>
  </cols>
  <sheetData>
    <row r="1" spans="2:9" ht="15" x14ac:dyDescent="0.2">
      <c r="B1" s="1"/>
      <c r="C1" s="2"/>
      <c r="D1" s="2"/>
      <c r="G1" s="2"/>
      <c r="H1" s="2"/>
      <c r="I1" s="2"/>
    </row>
    <row r="2" spans="2:9" ht="15" customHeight="1" x14ac:dyDescent="0.2">
      <c r="B2" s="38" t="s">
        <v>86</v>
      </c>
      <c r="C2" s="38"/>
      <c r="D2" s="38"/>
      <c r="E2" s="38"/>
      <c r="F2" s="38"/>
      <c r="G2" s="38"/>
      <c r="H2" s="38"/>
      <c r="I2" s="38"/>
    </row>
    <row r="3" spans="2:9" ht="27.75" customHeight="1" x14ac:dyDescent="0.2">
      <c r="B3" s="39"/>
      <c r="C3" s="39"/>
      <c r="D3" s="39"/>
      <c r="E3" s="39"/>
      <c r="F3" s="39"/>
      <c r="G3" s="39"/>
      <c r="H3" s="39"/>
      <c r="I3" s="39"/>
    </row>
    <row r="4" spans="2:9" ht="15" customHeight="1" x14ac:dyDescent="0.2">
      <c r="B4" s="37" t="s">
        <v>87</v>
      </c>
      <c r="C4" s="37"/>
      <c r="D4" s="37"/>
      <c r="E4" s="37"/>
      <c r="F4" s="37"/>
      <c r="G4" s="37"/>
      <c r="H4" s="37"/>
      <c r="I4" s="37"/>
    </row>
    <row r="5" spans="2:9" ht="15" customHeight="1" x14ac:dyDescent="0.2">
      <c r="B5" s="33"/>
      <c r="C5" s="33"/>
      <c r="D5" s="33"/>
      <c r="E5" s="33"/>
      <c r="F5" s="33"/>
      <c r="G5" s="33"/>
      <c r="H5" s="33"/>
      <c r="I5" s="33"/>
    </row>
    <row r="6" spans="2:9" ht="15" customHeight="1" x14ac:dyDescent="0.2">
      <c r="B6" s="34" t="s">
        <v>88</v>
      </c>
      <c r="C6" s="34"/>
      <c r="D6" s="34"/>
      <c r="E6" s="34"/>
      <c r="F6" s="34"/>
      <c r="G6" s="34"/>
      <c r="H6" s="34"/>
      <c r="I6" s="34"/>
    </row>
    <row r="7" spans="2:9" ht="15" customHeight="1" x14ac:dyDescent="0.2">
      <c r="B7" s="35" t="s">
        <v>89</v>
      </c>
      <c r="C7" s="35"/>
      <c r="D7" s="35"/>
      <c r="E7" s="35"/>
      <c r="F7" s="35"/>
      <c r="G7" s="35"/>
      <c r="H7" s="35"/>
      <c r="I7" s="35"/>
    </row>
    <row r="8" spans="2:9" ht="12.75" customHeight="1" x14ac:dyDescent="0.2">
      <c r="B8" s="36"/>
      <c r="C8" s="36"/>
      <c r="D8" s="36"/>
      <c r="E8" s="36"/>
      <c r="F8" s="36"/>
      <c r="G8" s="36"/>
      <c r="H8" s="36"/>
      <c r="I8" s="36"/>
    </row>
    <row r="9" spans="2:9" ht="12.75" customHeight="1" x14ac:dyDescent="0.2">
      <c r="B9" s="11" t="s">
        <v>8</v>
      </c>
      <c r="C9" s="14" t="s">
        <v>0</v>
      </c>
      <c r="D9" s="14" t="s">
        <v>1</v>
      </c>
      <c r="E9" s="17" t="s">
        <v>7</v>
      </c>
      <c r="F9" s="20" t="s">
        <v>4</v>
      </c>
      <c r="G9" s="20"/>
      <c r="H9" s="20" t="s">
        <v>6</v>
      </c>
      <c r="I9" s="20"/>
    </row>
    <row r="10" spans="2:9" ht="12.75" customHeight="1" x14ac:dyDescent="0.2">
      <c r="B10" s="12"/>
      <c r="C10" s="15"/>
      <c r="D10" s="15"/>
      <c r="E10" s="18"/>
      <c r="F10" s="10" t="s">
        <v>2</v>
      </c>
      <c r="G10" s="10" t="s">
        <v>3</v>
      </c>
      <c r="H10" s="10" t="s">
        <v>2</v>
      </c>
      <c r="I10" s="10" t="s">
        <v>3</v>
      </c>
    </row>
    <row r="11" spans="2:9" x14ac:dyDescent="0.2">
      <c r="B11" s="13"/>
      <c r="C11" s="16"/>
      <c r="D11" s="16"/>
      <c r="E11" s="19"/>
      <c r="F11" s="9" t="s">
        <v>5</v>
      </c>
      <c r="G11" s="9" t="s">
        <v>5</v>
      </c>
      <c r="H11" s="9" t="s">
        <v>5</v>
      </c>
      <c r="I11" s="9" t="s">
        <v>5</v>
      </c>
    </row>
    <row r="12" spans="2:9" x14ac:dyDescent="0.2">
      <c r="B12" s="21">
        <v>1</v>
      </c>
      <c r="C12" s="21">
        <v>2</v>
      </c>
      <c r="D12" s="21">
        <v>3</v>
      </c>
      <c r="E12" s="22">
        <v>4</v>
      </c>
      <c r="F12" s="21">
        <v>5</v>
      </c>
      <c r="G12" s="21">
        <v>7</v>
      </c>
      <c r="H12" s="21">
        <v>8</v>
      </c>
      <c r="I12" s="21">
        <v>9</v>
      </c>
    </row>
    <row r="13" spans="2:9" ht="17.850000000000001" customHeight="1" x14ac:dyDescent="0.2">
      <c r="B13" s="27" t="s">
        <v>9</v>
      </c>
      <c r="C13" s="28"/>
      <c r="D13" s="28"/>
      <c r="E13" s="28"/>
      <c r="F13" s="28"/>
      <c r="G13" s="28"/>
      <c r="H13" s="28"/>
      <c r="I13" s="28"/>
    </row>
    <row r="14" spans="2:9" ht="25.5" x14ac:dyDescent="0.2">
      <c r="B14" s="29" t="s">
        <v>10</v>
      </c>
      <c r="C14" s="30" t="s">
        <v>11</v>
      </c>
      <c r="D14" s="31" t="s">
        <v>12</v>
      </c>
      <c r="E14" s="29">
        <v>2.4E-2</v>
      </c>
      <c r="F14" s="32">
        <v>1383.1</v>
      </c>
      <c r="G14" s="40">
        <f>F14*4.84</f>
        <v>6694.2039999999997</v>
      </c>
      <c r="H14" s="32">
        <v>33.19</v>
      </c>
      <c r="I14" s="40">
        <f>H14*4.84</f>
        <v>160.63959999999997</v>
      </c>
    </row>
    <row r="15" spans="2:9" ht="38.25" x14ac:dyDescent="0.2">
      <c r="B15" s="29" t="s">
        <v>13</v>
      </c>
      <c r="C15" s="30" t="s">
        <v>14</v>
      </c>
      <c r="D15" s="31" t="s">
        <v>12</v>
      </c>
      <c r="E15" s="29">
        <v>5.5999999999999999E-3</v>
      </c>
      <c r="F15" s="32">
        <v>31060</v>
      </c>
      <c r="G15" s="40">
        <f t="shared" ref="G15:G47" si="0">F15*4.84</f>
        <v>150330.4</v>
      </c>
      <c r="H15" s="32">
        <v>173.94</v>
      </c>
      <c r="I15" s="40">
        <f t="shared" ref="I15:I47" si="1">H15*4.84</f>
        <v>841.86959999999999</v>
      </c>
    </row>
    <row r="16" spans="2:9" ht="25.5" x14ac:dyDescent="0.2">
      <c r="B16" s="29" t="s">
        <v>15</v>
      </c>
      <c r="C16" s="30" t="s">
        <v>16</v>
      </c>
      <c r="D16" s="31" t="s">
        <v>17</v>
      </c>
      <c r="E16" s="29">
        <v>20.465028799999999</v>
      </c>
      <c r="F16" s="32">
        <v>2.44</v>
      </c>
      <c r="G16" s="40">
        <f t="shared" si="0"/>
        <v>11.8096</v>
      </c>
      <c r="H16" s="32">
        <v>49.93</v>
      </c>
      <c r="I16" s="40">
        <f t="shared" si="1"/>
        <v>241.66119999999998</v>
      </c>
    </row>
    <row r="17" spans="2:9" ht="25.5" x14ac:dyDescent="0.2">
      <c r="B17" s="29" t="s">
        <v>18</v>
      </c>
      <c r="C17" s="30" t="s">
        <v>19</v>
      </c>
      <c r="D17" s="31" t="s">
        <v>20</v>
      </c>
      <c r="E17" s="29">
        <v>2.1</v>
      </c>
      <c r="F17" s="32">
        <v>3.62</v>
      </c>
      <c r="G17" s="40">
        <f t="shared" si="0"/>
        <v>17.520800000000001</v>
      </c>
      <c r="H17" s="32">
        <v>7.6</v>
      </c>
      <c r="I17" s="40">
        <f t="shared" si="1"/>
        <v>36.783999999999999</v>
      </c>
    </row>
    <row r="18" spans="2:9" ht="25.5" x14ac:dyDescent="0.2">
      <c r="B18" s="29" t="s">
        <v>21</v>
      </c>
      <c r="C18" s="30" t="s">
        <v>22</v>
      </c>
      <c r="D18" s="31" t="s">
        <v>12</v>
      </c>
      <c r="E18" s="29">
        <v>8.3999999999999995E-3</v>
      </c>
      <c r="F18" s="32">
        <v>30030</v>
      </c>
      <c r="G18" s="40">
        <f t="shared" si="0"/>
        <v>145345.19999999998</v>
      </c>
      <c r="H18" s="32">
        <v>252.25</v>
      </c>
      <c r="I18" s="40">
        <f t="shared" si="1"/>
        <v>1220.8899999999999</v>
      </c>
    </row>
    <row r="19" spans="2:9" ht="25.5" x14ac:dyDescent="0.2">
      <c r="B19" s="29" t="s">
        <v>23</v>
      </c>
      <c r="C19" s="30" t="s">
        <v>24</v>
      </c>
      <c r="D19" s="31" t="s">
        <v>12</v>
      </c>
      <c r="E19" s="29">
        <v>7.8549999999999991E-3</v>
      </c>
      <c r="F19" s="32">
        <v>10315.01</v>
      </c>
      <c r="G19" s="40">
        <f t="shared" si="0"/>
        <v>49924.648399999998</v>
      </c>
      <c r="H19" s="32">
        <v>81.02</v>
      </c>
      <c r="I19" s="40">
        <f t="shared" si="1"/>
        <v>392.13679999999999</v>
      </c>
    </row>
    <row r="20" spans="2:9" ht="38.25" x14ac:dyDescent="0.2">
      <c r="B20" s="29" t="s">
        <v>25</v>
      </c>
      <c r="C20" s="30" t="s">
        <v>26</v>
      </c>
      <c r="D20" s="31" t="s">
        <v>12</v>
      </c>
      <c r="E20" s="29">
        <v>5.0000000000000001E-3</v>
      </c>
      <c r="F20" s="32">
        <v>13560</v>
      </c>
      <c r="G20" s="40">
        <f t="shared" si="0"/>
        <v>65630.399999999994</v>
      </c>
      <c r="H20" s="32">
        <v>67.8</v>
      </c>
      <c r="I20" s="40">
        <f t="shared" si="1"/>
        <v>328.15199999999999</v>
      </c>
    </row>
    <row r="21" spans="2:9" ht="25.5" x14ac:dyDescent="0.2">
      <c r="B21" s="29" t="s">
        <v>27</v>
      </c>
      <c r="C21" s="30" t="s">
        <v>28</v>
      </c>
      <c r="D21" s="31" t="s">
        <v>12</v>
      </c>
      <c r="E21" s="29">
        <v>6.8916000000000003E-3</v>
      </c>
      <c r="F21" s="32">
        <v>11978</v>
      </c>
      <c r="G21" s="40">
        <f t="shared" si="0"/>
        <v>57973.52</v>
      </c>
      <c r="H21" s="32">
        <v>82.55</v>
      </c>
      <c r="I21" s="40">
        <f t="shared" si="1"/>
        <v>399.54199999999997</v>
      </c>
    </row>
    <row r="22" spans="2:9" ht="25.5" x14ac:dyDescent="0.2">
      <c r="B22" s="29" t="s">
        <v>29</v>
      </c>
      <c r="C22" s="30" t="s">
        <v>30</v>
      </c>
      <c r="D22" s="31" t="s">
        <v>31</v>
      </c>
      <c r="E22" s="29">
        <v>0.4</v>
      </c>
      <c r="F22" s="32">
        <v>23.09</v>
      </c>
      <c r="G22" s="40">
        <f t="shared" si="0"/>
        <v>111.7556</v>
      </c>
      <c r="H22" s="32">
        <v>9.24</v>
      </c>
      <c r="I22" s="40">
        <f t="shared" si="1"/>
        <v>44.721600000000002</v>
      </c>
    </row>
    <row r="23" spans="2:9" ht="25.5" x14ac:dyDescent="0.2">
      <c r="B23" s="29" t="s">
        <v>32</v>
      </c>
      <c r="C23" s="30" t="s">
        <v>33</v>
      </c>
      <c r="D23" s="31" t="s">
        <v>31</v>
      </c>
      <c r="E23" s="29">
        <v>19.7</v>
      </c>
      <c r="F23" s="32">
        <v>7.8</v>
      </c>
      <c r="G23" s="40">
        <f t="shared" si="0"/>
        <v>37.751999999999995</v>
      </c>
      <c r="H23" s="32">
        <v>153.66</v>
      </c>
      <c r="I23" s="40">
        <f t="shared" si="1"/>
        <v>743.71439999999996</v>
      </c>
    </row>
    <row r="24" spans="2:9" ht="25.5" x14ac:dyDescent="0.2">
      <c r="B24" s="29" t="s">
        <v>34</v>
      </c>
      <c r="C24" s="30" t="s">
        <v>35</v>
      </c>
      <c r="D24" s="31" t="s">
        <v>20</v>
      </c>
      <c r="E24" s="29">
        <v>0.06</v>
      </c>
      <c r="F24" s="32">
        <v>37.43</v>
      </c>
      <c r="G24" s="40">
        <f t="shared" si="0"/>
        <v>181.16119999999998</v>
      </c>
      <c r="H24" s="32">
        <v>2.25</v>
      </c>
      <c r="I24" s="40">
        <f t="shared" si="1"/>
        <v>10.89</v>
      </c>
    </row>
    <row r="25" spans="2:9" ht="25.5" x14ac:dyDescent="0.2">
      <c r="B25" s="29" t="s">
        <v>36</v>
      </c>
      <c r="C25" s="30" t="s">
        <v>37</v>
      </c>
      <c r="D25" s="31" t="s">
        <v>38</v>
      </c>
      <c r="E25" s="29">
        <v>1.55E-2</v>
      </c>
      <c r="F25" s="32">
        <v>84.75</v>
      </c>
      <c r="G25" s="40">
        <f t="shared" si="0"/>
        <v>410.19</v>
      </c>
      <c r="H25" s="32">
        <v>1.31</v>
      </c>
      <c r="I25" s="40">
        <f t="shared" si="1"/>
        <v>6.3403999999999998</v>
      </c>
    </row>
    <row r="26" spans="2:9" ht="25.5" x14ac:dyDescent="0.2">
      <c r="B26" s="29" t="s">
        <v>39</v>
      </c>
      <c r="C26" s="30" t="s">
        <v>40</v>
      </c>
      <c r="D26" s="31" t="s">
        <v>12</v>
      </c>
      <c r="E26" s="29">
        <v>1.176E-4</v>
      </c>
      <c r="F26" s="32">
        <v>734.5</v>
      </c>
      <c r="G26" s="40">
        <f t="shared" si="0"/>
        <v>3554.98</v>
      </c>
      <c r="H26" s="32">
        <v>0.09</v>
      </c>
      <c r="I26" s="40">
        <f t="shared" si="1"/>
        <v>0.43559999999999999</v>
      </c>
    </row>
    <row r="27" spans="2:9" ht="25.5" x14ac:dyDescent="0.2">
      <c r="B27" s="29" t="s">
        <v>41</v>
      </c>
      <c r="C27" s="30" t="s">
        <v>42</v>
      </c>
      <c r="D27" s="31" t="s">
        <v>12</v>
      </c>
      <c r="E27" s="29">
        <v>3.6499999999999998E-2</v>
      </c>
      <c r="F27" s="32">
        <v>5989</v>
      </c>
      <c r="G27" s="40">
        <f t="shared" si="0"/>
        <v>28986.76</v>
      </c>
      <c r="H27" s="32">
        <v>218.6</v>
      </c>
      <c r="I27" s="40">
        <f t="shared" si="1"/>
        <v>1058.0239999999999</v>
      </c>
    </row>
    <row r="28" spans="2:9" ht="25.5" x14ac:dyDescent="0.2">
      <c r="B28" s="29" t="s">
        <v>43</v>
      </c>
      <c r="C28" s="30" t="s">
        <v>44</v>
      </c>
      <c r="D28" s="31" t="s">
        <v>12</v>
      </c>
      <c r="E28" s="29">
        <v>9.7280000000000005E-3</v>
      </c>
      <c r="F28" s="32">
        <v>4455.2</v>
      </c>
      <c r="G28" s="40">
        <f t="shared" si="0"/>
        <v>21563.167999999998</v>
      </c>
      <c r="H28" s="32">
        <v>43.34</v>
      </c>
      <c r="I28" s="40">
        <f t="shared" si="1"/>
        <v>209.76560000000001</v>
      </c>
    </row>
    <row r="29" spans="2:9" ht="38.25" x14ac:dyDescent="0.2">
      <c r="B29" s="29" t="s">
        <v>45</v>
      </c>
      <c r="C29" s="30" t="s">
        <v>46</v>
      </c>
      <c r="D29" s="31" t="s">
        <v>17</v>
      </c>
      <c r="E29" s="29">
        <v>1.1074999999999999</v>
      </c>
      <c r="F29" s="32">
        <v>558.33000000000004</v>
      </c>
      <c r="G29" s="40">
        <f t="shared" si="0"/>
        <v>2702.3172</v>
      </c>
      <c r="H29" s="32">
        <v>618.35</v>
      </c>
      <c r="I29" s="40">
        <f t="shared" si="1"/>
        <v>2992.8139999999999</v>
      </c>
    </row>
    <row r="30" spans="2:9" ht="38.25" x14ac:dyDescent="0.2">
      <c r="B30" s="29" t="s">
        <v>47</v>
      </c>
      <c r="C30" s="30" t="s">
        <v>48</v>
      </c>
      <c r="D30" s="31" t="s">
        <v>17</v>
      </c>
      <c r="E30" s="29">
        <v>8.0000000000000002E-3</v>
      </c>
      <c r="F30" s="32">
        <v>1250</v>
      </c>
      <c r="G30" s="40">
        <f t="shared" si="0"/>
        <v>6050</v>
      </c>
      <c r="H30" s="32">
        <v>10</v>
      </c>
      <c r="I30" s="40">
        <f t="shared" si="1"/>
        <v>48.4</v>
      </c>
    </row>
    <row r="31" spans="2:9" ht="38.25" x14ac:dyDescent="0.2">
      <c r="B31" s="29" t="s">
        <v>49</v>
      </c>
      <c r="C31" s="30" t="s">
        <v>50</v>
      </c>
      <c r="D31" s="31" t="s">
        <v>17</v>
      </c>
      <c r="E31" s="29">
        <v>4.9919999999999999E-3</v>
      </c>
      <c r="F31" s="32">
        <v>1287</v>
      </c>
      <c r="G31" s="40">
        <f t="shared" si="0"/>
        <v>6229.08</v>
      </c>
      <c r="H31" s="32">
        <v>6.42</v>
      </c>
      <c r="I31" s="40">
        <f t="shared" si="1"/>
        <v>31.072799999999997</v>
      </c>
    </row>
    <row r="32" spans="2:9" ht="38.25" x14ac:dyDescent="0.2">
      <c r="B32" s="29" t="s">
        <v>51</v>
      </c>
      <c r="C32" s="30" t="s">
        <v>52</v>
      </c>
      <c r="D32" s="31" t="s">
        <v>17</v>
      </c>
      <c r="E32" s="29">
        <v>0.315</v>
      </c>
      <c r="F32" s="32">
        <v>550</v>
      </c>
      <c r="G32" s="40">
        <f t="shared" si="0"/>
        <v>2662</v>
      </c>
      <c r="H32" s="32">
        <v>173.25</v>
      </c>
      <c r="I32" s="40">
        <f t="shared" si="1"/>
        <v>838.53</v>
      </c>
    </row>
    <row r="33" spans="2:9" ht="38.25" x14ac:dyDescent="0.2">
      <c r="B33" s="29" t="s">
        <v>53</v>
      </c>
      <c r="C33" s="30" t="s">
        <v>54</v>
      </c>
      <c r="D33" s="31" t="s">
        <v>17</v>
      </c>
      <c r="E33" s="29">
        <v>3.8000000000000002E-4</v>
      </c>
      <c r="F33" s="32">
        <v>1100</v>
      </c>
      <c r="G33" s="40">
        <f t="shared" si="0"/>
        <v>5324</v>
      </c>
      <c r="H33" s="32">
        <v>0.42</v>
      </c>
      <c r="I33" s="40">
        <f t="shared" si="1"/>
        <v>2.0327999999999999</v>
      </c>
    </row>
    <row r="34" spans="2:9" ht="38.25" x14ac:dyDescent="0.2">
      <c r="B34" s="29" t="s">
        <v>55</v>
      </c>
      <c r="C34" s="30" t="s">
        <v>56</v>
      </c>
      <c r="D34" s="31" t="s">
        <v>17</v>
      </c>
      <c r="E34" s="29">
        <v>0.17</v>
      </c>
      <c r="F34" s="32">
        <v>1100</v>
      </c>
      <c r="G34" s="40">
        <f t="shared" si="0"/>
        <v>5324</v>
      </c>
      <c r="H34" s="32">
        <v>187</v>
      </c>
      <c r="I34" s="40">
        <f t="shared" si="1"/>
        <v>905.07999999999993</v>
      </c>
    </row>
    <row r="35" spans="2:9" ht="38.25" x14ac:dyDescent="0.2">
      <c r="B35" s="29" t="s">
        <v>57</v>
      </c>
      <c r="C35" s="30" t="s">
        <v>58</v>
      </c>
      <c r="D35" s="31" t="s">
        <v>17</v>
      </c>
      <c r="E35" s="29">
        <v>4.3200000000000001E-3</v>
      </c>
      <c r="F35" s="32">
        <v>1155</v>
      </c>
      <c r="G35" s="40">
        <f t="shared" si="0"/>
        <v>5590.2</v>
      </c>
      <c r="H35" s="32">
        <v>4.99</v>
      </c>
      <c r="I35" s="40">
        <f t="shared" si="1"/>
        <v>24.151600000000002</v>
      </c>
    </row>
    <row r="36" spans="2:9" ht="25.5" x14ac:dyDescent="0.2">
      <c r="B36" s="29" t="s">
        <v>59</v>
      </c>
      <c r="C36" s="30" t="s">
        <v>60</v>
      </c>
      <c r="D36" s="31" t="s">
        <v>20</v>
      </c>
      <c r="E36" s="29">
        <v>0.17150000000000001</v>
      </c>
      <c r="F36" s="32">
        <v>7.46</v>
      </c>
      <c r="G36" s="40">
        <f t="shared" si="0"/>
        <v>36.106400000000001</v>
      </c>
      <c r="H36" s="32">
        <v>1.28</v>
      </c>
      <c r="I36" s="40">
        <f t="shared" si="1"/>
        <v>6.1951999999999998</v>
      </c>
    </row>
    <row r="37" spans="2:9" ht="25.5" x14ac:dyDescent="0.2">
      <c r="B37" s="29" t="s">
        <v>61</v>
      </c>
      <c r="C37" s="30" t="s">
        <v>62</v>
      </c>
      <c r="D37" s="31" t="s">
        <v>38</v>
      </c>
      <c r="E37" s="29">
        <v>4.05</v>
      </c>
      <c r="F37" s="32">
        <v>10.71</v>
      </c>
      <c r="G37" s="40">
        <f t="shared" si="0"/>
        <v>51.836400000000005</v>
      </c>
      <c r="H37" s="32">
        <v>43.38</v>
      </c>
      <c r="I37" s="40">
        <f t="shared" si="1"/>
        <v>209.95920000000001</v>
      </c>
    </row>
    <row r="38" spans="2:9" ht="38.25" x14ac:dyDescent="0.2">
      <c r="B38" s="29" t="s">
        <v>63</v>
      </c>
      <c r="C38" s="30" t="s">
        <v>64</v>
      </c>
      <c r="D38" s="31" t="s">
        <v>12</v>
      </c>
      <c r="E38" s="29">
        <v>0.2195</v>
      </c>
      <c r="F38" s="32">
        <v>1500</v>
      </c>
      <c r="G38" s="40">
        <f t="shared" si="0"/>
        <v>7260</v>
      </c>
      <c r="H38" s="32">
        <v>329.25</v>
      </c>
      <c r="I38" s="40">
        <f t="shared" si="1"/>
        <v>1593.57</v>
      </c>
    </row>
    <row r="39" spans="2:9" ht="76.5" x14ac:dyDescent="0.2">
      <c r="B39" s="29" t="s">
        <v>65</v>
      </c>
      <c r="C39" s="30" t="s">
        <v>66</v>
      </c>
      <c r="D39" s="31" t="s">
        <v>17</v>
      </c>
      <c r="E39" s="29">
        <v>188.8</v>
      </c>
      <c r="F39" s="32">
        <v>44.82</v>
      </c>
      <c r="G39" s="40">
        <f t="shared" si="0"/>
        <v>216.9288</v>
      </c>
      <c r="H39" s="32">
        <v>8462.02</v>
      </c>
      <c r="I39" s="40">
        <f t="shared" si="1"/>
        <v>40956.176800000001</v>
      </c>
    </row>
    <row r="40" spans="2:9" ht="38.25" x14ac:dyDescent="0.2">
      <c r="B40" s="29" t="s">
        <v>67</v>
      </c>
      <c r="C40" s="30" t="s">
        <v>68</v>
      </c>
      <c r="D40" s="31" t="s">
        <v>17</v>
      </c>
      <c r="E40" s="29">
        <v>0.85680000000000001</v>
      </c>
      <c r="F40" s="32">
        <v>490</v>
      </c>
      <c r="G40" s="40">
        <f t="shared" si="0"/>
        <v>2371.6</v>
      </c>
      <c r="H40" s="32">
        <v>419.83</v>
      </c>
      <c r="I40" s="40">
        <f t="shared" si="1"/>
        <v>2031.9771999999998</v>
      </c>
    </row>
    <row r="41" spans="2:9" ht="38.25" x14ac:dyDescent="0.2">
      <c r="B41" s="29" t="s">
        <v>69</v>
      </c>
      <c r="C41" s="30" t="s">
        <v>70</v>
      </c>
      <c r="D41" s="31" t="s">
        <v>17</v>
      </c>
      <c r="E41" s="29">
        <v>2.496E-2</v>
      </c>
      <c r="F41" s="32">
        <v>519.79999999999995</v>
      </c>
      <c r="G41" s="40">
        <f t="shared" si="0"/>
        <v>2515.8319999999999</v>
      </c>
      <c r="H41" s="32">
        <v>12.97</v>
      </c>
      <c r="I41" s="40">
        <f t="shared" si="1"/>
        <v>62.774799999999999</v>
      </c>
    </row>
    <row r="42" spans="2:9" ht="76.5" x14ac:dyDescent="0.2">
      <c r="B42" s="29" t="s">
        <v>71</v>
      </c>
      <c r="C42" s="30" t="s">
        <v>72</v>
      </c>
      <c r="D42" s="31" t="s">
        <v>73</v>
      </c>
      <c r="E42" s="29">
        <v>2</v>
      </c>
      <c r="F42" s="32">
        <v>5947.35</v>
      </c>
      <c r="G42" s="40">
        <f t="shared" si="0"/>
        <v>28785.174000000003</v>
      </c>
      <c r="H42" s="32">
        <v>11894.7</v>
      </c>
      <c r="I42" s="40">
        <f t="shared" si="1"/>
        <v>57570.348000000005</v>
      </c>
    </row>
    <row r="43" spans="2:9" ht="63.75" x14ac:dyDescent="0.2">
      <c r="B43" s="29" t="s">
        <v>74</v>
      </c>
      <c r="C43" s="30" t="s">
        <v>75</v>
      </c>
      <c r="D43" s="31" t="s">
        <v>76</v>
      </c>
      <c r="E43" s="29">
        <v>50.5</v>
      </c>
      <c r="F43" s="32">
        <v>542.29999999999995</v>
      </c>
      <c r="G43" s="40">
        <f t="shared" si="0"/>
        <v>2624.7319999999995</v>
      </c>
      <c r="H43" s="32">
        <v>27386.15</v>
      </c>
      <c r="I43" s="40">
        <f t="shared" si="1"/>
        <v>132548.96600000001</v>
      </c>
    </row>
    <row r="44" spans="2:9" ht="63.75" x14ac:dyDescent="0.2">
      <c r="B44" s="29" t="s">
        <v>77</v>
      </c>
      <c r="C44" s="30" t="s">
        <v>78</v>
      </c>
      <c r="D44" s="31" t="s">
        <v>73</v>
      </c>
      <c r="E44" s="29">
        <v>4</v>
      </c>
      <c r="F44" s="32">
        <v>100</v>
      </c>
      <c r="G44" s="40">
        <f t="shared" si="0"/>
        <v>484</v>
      </c>
      <c r="H44" s="32">
        <v>400</v>
      </c>
      <c r="I44" s="40">
        <f t="shared" si="1"/>
        <v>1936</v>
      </c>
    </row>
    <row r="45" spans="2:9" ht="76.5" x14ac:dyDescent="0.2">
      <c r="B45" s="29" t="s">
        <v>79</v>
      </c>
      <c r="C45" s="30" t="s">
        <v>80</v>
      </c>
      <c r="D45" s="31" t="s">
        <v>76</v>
      </c>
      <c r="E45" s="29">
        <v>50.45</v>
      </c>
      <c r="F45" s="32">
        <v>455</v>
      </c>
      <c r="G45" s="40">
        <f t="shared" si="0"/>
        <v>2202.1999999999998</v>
      </c>
      <c r="H45" s="32">
        <v>22954.75</v>
      </c>
      <c r="I45" s="40">
        <f t="shared" si="1"/>
        <v>111100.98999999999</v>
      </c>
    </row>
    <row r="46" spans="2:9" ht="63.75" x14ac:dyDescent="0.2">
      <c r="B46" s="29" t="s">
        <v>81</v>
      </c>
      <c r="C46" s="30" t="s">
        <v>82</v>
      </c>
      <c r="D46" s="31" t="s">
        <v>73</v>
      </c>
      <c r="E46" s="29">
        <v>2</v>
      </c>
      <c r="F46" s="32">
        <v>403.63</v>
      </c>
      <c r="G46" s="40">
        <f t="shared" si="0"/>
        <v>1953.5691999999999</v>
      </c>
      <c r="H46" s="32">
        <v>807.26</v>
      </c>
      <c r="I46" s="40">
        <f t="shared" si="1"/>
        <v>3907.1383999999998</v>
      </c>
    </row>
    <row r="47" spans="2:9" ht="38.25" x14ac:dyDescent="0.2">
      <c r="B47" s="29" t="s">
        <v>83</v>
      </c>
      <c r="C47" s="30" t="s">
        <v>84</v>
      </c>
      <c r="D47" s="31" t="s">
        <v>73</v>
      </c>
      <c r="E47" s="29">
        <v>4</v>
      </c>
      <c r="F47" s="32">
        <v>438.6</v>
      </c>
      <c r="G47" s="40">
        <f t="shared" si="0"/>
        <v>2122.8240000000001</v>
      </c>
      <c r="H47" s="32">
        <v>1754.4</v>
      </c>
      <c r="I47" s="40">
        <f t="shared" si="1"/>
        <v>8491.2960000000003</v>
      </c>
    </row>
    <row r="48" spans="2:9" s="42" customFormat="1" x14ac:dyDescent="0.2">
      <c r="B48" s="23"/>
      <c r="C48" s="24" t="s">
        <v>85</v>
      </c>
      <c r="D48" s="25"/>
      <c r="E48" s="23"/>
      <c r="F48" s="26"/>
      <c r="G48" s="26"/>
      <c r="H48" s="26">
        <f>SUM(H14:H47)</f>
        <v>76643.189999999988</v>
      </c>
      <c r="I48" s="41">
        <f>SUM(I14:I47)</f>
        <v>370953.03959999996</v>
      </c>
    </row>
    <row r="49" spans="2:9" x14ac:dyDescent="0.2">
      <c r="B49" s="7"/>
      <c r="C49" s="5"/>
      <c r="D49" s="6"/>
      <c r="E49" s="7"/>
      <c r="F49" s="8"/>
      <c r="G49" s="8"/>
      <c r="H49" s="8"/>
      <c r="I49" s="8"/>
    </row>
    <row r="52" spans="2:9" x14ac:dyDescent="0.2">
      <c r="B52" s="3" t="s">
        <v>90</v>
      </c>
    </row>
  </sheetData>
  <mergeCells count="11">
    <mergeCell ref="B13:I13"/>
    <mergeCell ref="B4:I4"/>
    <mergeCell ref="B6:I6"/>
    <mergeCell ref="B7:I7"/>
    <mergeCell ref="B2:I3"/>
    <mergeCell ref="B9:B11"/>
    <mergeCell ref="C9:C11"/>
    <mergeCell ref="D9:D11"/>
    <mergeCell ref="E9:E11"/>
    <mergeCell ref="F9:G9"/>
    <mergeCell ref="H9:I9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2021-06-24T10:17:03Z</cp:lastPrinted>
  <dcterms:created xsi:type="dcterms:W3CDTF">2003-01-28T12:33:10Z</dcterms:created>
  <dcterms:modified xsi:type="dcterms:W3CDTF">2023-03-06T12:36:27Z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